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/>
  <mc:AlternateContent xmlns:mc="http://schemas.openxmlformats.org/markup-compatibility/2006">
    <mc:Choice Requires="x15">
      <x15ac:absPath xmlns:x15ac="http://schemas.microsoft.com/office/spreadsheetml/2010/11/ac" url="/Users/jlapp/Downloads/"/>
    </mc:Choice>
  </mc:AlternateContent>
  <xr:revisionPtr revIDLastSave="0" documentId="13_ncr:1_{8C97C103-52AB-BD44-8BEC-862675E8CEF7}" xr6:coauthVersionLast="45" xr6:coauthVersionMax="45" xr10:uidLastSave="{00000000-0000-0000-0000-000000000000}"/>
  <bookViews>
    <workbookView xWindow="0" yWindow="460" windowWidth="38400" windowHeight="21860" activeTab="2" xr2:uid="{00000000-000D-0000-FFFF-FFFF00000000}"/>
  </bookViews>
  <sheets>
    <sheet name="Gantt-Diagramm" sheetId="1" r:id="rId1"/>
    <sheet name="Anleitung" sheetId="2" r:id="rId2"/>
    <sheet name="Feiertag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7" roundtripDataSignature="AMtx7mjbCAV+FSvnSsIDTYLKI7wOjkdJ2w=="/>
    </ext>
  </extLst>
</workbook>
</file>

<file path=xl/calcChain.xml><?xml version="1.0" encoding="utf-8"?>
<calcChain xmlns="http://schemas.openxmlformats.org/spreadsheetml/2006/main">
  <c r="P5" i="1" l="1"/>
  <c r="L27" i="1"/>
  <c r="K27" i="1"/>
  <c r="J27" i="1"/>
  <c r="H27" i="1"/>
  <c r="G27" i="1"/>
  <c r="F27" i="1"/>
  <c r="L26" i="1"/>
  <c r="K26" i="1"/>
  <c r="J26" i="1"/>
  <c r="H26" i="1"/>
  <c r="G26" i="1"/>
  <c r="F26" i="1"/>
  <c r="L25" i="1"/>
  <c r="K25" i="1"/>
  <c r="J25" i="1"/>
  <c r="H25" i="1"/>
  <c r="G25" i="1"/>
  <c r="F25" i="1"/>
  <c r="L24" i="1"/>
  <c r="K24" i="1"/>
  <c r="J24" i="1"/>
  <c r="H24" i="1"/>
  <c r="G24" i="1"/>
  <c r="F24" i="1"/>
  <c r="L23" i="1"/>
  <c r="K23" i="1"/>
  <c r="J23" i="1"/>
  <c r="H23" i="1"/>
  <c r="G23" i="1"/>
  <c r="F23" i="1"/>
  <c r="L22" i="1"/>
  <c r="K22" i="1"/>
  <c r="J22" i="1"/>
  <c r="H22" i="1"/>
  <c r="G22" i="1"/>
  <c r="F22" i="1"/>
  <c r="L21" i="1"/>
  <c r="K21" i="1"/>
  <c r="J21" i="1"/>
  <c r="H21" i="1"/>
  <c r="G21" i="1"/>
  <c r="F21" i="1"/>
  <c r="L20" i="1"/>
  <c r="K20" i="1"/>
  <c r="J20" i="1"/>
  <c r="H20" i="1"/>
  <c r="G20" i="1"/>
  <c r="F20" i="1"/>
  <c r="L19" i="1"/>
  <c r="K19" i="1"/>
  <c r="J19" i="1"/>
  <c r="H19" i="1"/>
  <c r="G19" i="1"/>
  <c r="F19" i="1"/>
  <c r="L18" i="1"/>
  <c r="K18" i="1"/>
  <c r="J18" i="1"/>
  <c r="H18" i="1"/>
  <c r="G18" i="1"/>
  <c r="F18" i="1"/>
  <c r="L17" i="1"/>
  <c r="K17" i="1"/>
  <c r="J17" i="1"/>
  <c r="H17" i="1"/>
  <c r="G17" i="1"/>
  <c r="F17" i="1"/>
  <c r="L16" i="1"/>
  <c r="K16" i="1"/>
  <c r="J16" i="1"/>
  <c r="H16" i="1"/>
  <c r="G16" i="1"/>
  <c r="F16" i="1"/>
  <c r="L15" i="1"/>
  <c r="K15" i="1"/>
  <c r="J15" i="1"/>
  <c r="H15" i="1"/>
  <c r="G15" i="1"/>
  <c r="F15" i="1"/>
  <c r="L14" i="1"/>
  <c r="K14" i="1"/>
  <c r="J14" i="1"/>
  <c r="H14" i="1"/>
  <c r="G14" i="1"/>
  <c r="F14" i="1"/>
  <c r="L13" i="1"/>
  <c r="K13" i="1"/>
  <c r="J13" i="1"/>
  <c r="H13" i="1"/>
  <c r="G13" i="1"/>
  <c r="F13" i="1"/>
  <c r="J12" i="1"/>
  <c r="F12" i="1"/>
  <c r="J11" i="1"/>
  <c r="F11" i="1"/>
  <c r="J10" i="1"/>
  <c r="F10" i="1"/>
  <c r="J9" i="1"/>
  <c r="F9" i="1"/>
  <c r="J8" i="1"/>
  <c r="F8" i="1"/>
  <c r="E5" i="1"/>
  <c r="G11" i="1" s="1"/>
  <c r="H11" i="1" l="1"/>
  <c r="K8" i="1"/>
  <c r="L8" i="1" s="1"/>
  <c r="K12" i="1"/>
  <c r="L12" i="1" s="1"/>
  <c r="K10" i="1"/>
  <c r="L10" i="1" s="1"/>
  <c r="G8" i="1"/>
  <c r="H8" i="1" s="1"/>
  <c r="G10" i="1"/>
  <c r="H10" i="1" s="1"/>
  <c r="G12" i="1"/>
  <c r="H12" i="1" s="1"/>
  <c r="K11" i="1"/>
  <c r="L11" i="1" s="1"/>
  <c r="K9" i="1"/>
  <c r="L9" i="1" s="1"/>
  <c r="G9" i="1"/>
  <c r="H9" i="1" s="1"/>
</calcChain>
</file>

<file path=xl/sharedStrings.xml><?xml version="1.0" encoding="utf-8"?>
<sst xmlns="http://schemas.openxmlformats.org/spreadsheetml/2006/main" count="57" uniqueCount="56">
  <si>
    <t>Name des Projekts</t>
  </si>
  <si>
    <t>Feiertage*</t>
  </si>
  <si>
    <t>Anleitung:</t>
  </si>
  <si>
    <t>Start-Datum:</t>
  </si>
  <si>
    <t>1. Fügen Sie den Projektnamen in D2 und das Startdatum des Projekts in E4 ein.</t>
  </si>
  <si>
    <t>2. Fügen Sie die Bezeichnungen der Aufgaben in Spalte C ein.</t>
  </si>
  <si>
    <t>Heutiges Datum:</t>
  </si>
  <si>
    <t>Startdatum</t>
  </si>
  <si>
    <t>3. Fügen Sie das Start- und Enddatum jeder Aufgabe jeweils in die Spalten D und</t>
  </si>
  <si>
    <t>Legen Sie diese Zahl als Minimalwert der horizontalen Achse fest (siehe Tabellenblatt „Anleitung" für Details).</t>
  </si>
  <si>
    <t>E ein. Dauer, genutzte und verbleibende Tage werden automatisch in Arbeitsta-</t>
  </si>
  <si>
    <t>Nr.</t>
  </si>
  <si>
    <t>Bezeichnung der Aufgabe</t>
  </si>
  <si>
    <t>gen berechnet (ohne Wochenenden und gesetzliche Feiertage).</t>
  </si>
  <si>
    <t>Enddatum</t>
  </si>
  <si>
    <t>Dauer</t>
  </si>
  <si>
    <t>Genutzte Tage</t>
  </si>
  <si>
    <t>Verbleibende Tage</t>
  </si>
  <si>
    <t>Fortschritt</t>
  </si>
  <si>
    <t>Dauer
(für das Diagramm)</t>
  </si>
  <si>
    <t>Genutzte Tage (für das Diagramm)</t>
  </si>
  <si>
    <t>Verbleibende Tage (für das Diagramm)</t>
  </si>
  <si>
    <t>Aufgabe 1</t>
  </si>
  <si>
    <t>Spalte I ein.</t>
  </si>
  <si>
    <t>5. Legen Sie die Zahl in P5 als Untergrenze der horizontalen Achse fest:</t>
  </si>
  <si>
    <t xml:space="preserve"> - Klicken Sie auf ein Datum auf der horizontalen Achse des Diagramms, um es</t>
  </si>
  <si>
    <t xml:space="preserve">   auszuwählen,</t>
  </si>
  <si>
    <t>Aufgabe 2</t>
  </si>
  <si>
    <t xml:space="preserve"> - Rechtsklick auf die ausgewählte horizontale Achse,</t>
  </si>
  <si>
    <t>Aufgabe 3</t>
  </si>
  <si>
    <t xml:space="preserve"> - klicken Sie [Enter].</t>
  </si>
  <si>
    <t>Aufgabe 4</t>
  </si>
  <si>
    <t>6. Sollten Sie mehr als die vorliegenden 20 Zeilen für Ihre Aufgaben benötigen,</t>
  </si>
  <si>
    <t>können Sie eine neue Zeile irgendwo zwischen den Aufgaben (z. B. nach Aufgabe</t>
  </si>
  <si>
    <t>Aufgabe 5</t>
  </si>
  <si>
    <t>* gesetzlich und bundesweit</t>
  </si>
  <si>
    <t>19, aber NICHT nach Aufgabe 20) einfügen.</t>
  </si>
  <si>
    <t>Aufgabe 6</t>
  </si>
  <si>
    <t>Aufgabe 7</t>
  </si>
  <si>
    <t>Aufgabe 8</t>
  </si>
  <si>
    <t>Aufgabe 9</t>
  </si>
  <si>
    <t>Aufgabe 10</t>
  </si>
  <si>
    <t>Aufgabe 11</t>
  </si>
  <si>
    <t>Aufgabe 12</t>
  </si>
  <si>
    <t>Aufgabe 13</t>
  </si>
  <si>
    <t>Aufgabe 14</t>
  </si>
  <si>
    <t>Aufgabe 15</t>
  </si>
  <si>
    <t>Aufgabe 16</t>
  </si>
  <si>
    <t>Aufgabe 17</t>
  </si>
  <si>
    <t>Aufgabe 18</t>
  </si>
  <si>
    <t>Aufgabe 19</t>
  </si>
  <si>
    <t>Aufgabe 20</t>
  </si>
  <si>
    <t xml:space="preserve"> - klicken Sie auf „Achse formatieren“,</t>
  </si>
  <si>
    <t xml:space="preserve"> - geben Sie diese Zahl als „Minimalwert“ an,</t>
  </si>
  <si>
    <t>4. Geben Sie den Fortschritt (als % abgeschlossen) zwischen 0 % und 100 % in</t>
  </si>
  <si>
    <t xml:space="preserve">  Informationen zu gesetzlichen Feiertagen &amp; Schulferien in Ihrem Bundesland finden Sie auf https://www.schulferien.org/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</si>
</sst>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dd&quot;.&quot;mm&quot;.&quot;yyyy"/>
  </numFmts>
  <fonts count="9">
    <font>
      <sz val="10"/>
      <color theme="1"/>
      <name val="Arialmt"/>
    </font>
    <font>
      <sz val="11"/>
      <color rgb="FF2D3E50"/>
      <name val="Avenir"/>
    </font>
    <font>
      <b/>
      <sz val="21"/>
      <color rgb="FF2D3E50"/>
      <name val="Avenir"/>
    </font>
    <font>
      <u/>
      <sz val="14"/>
      <color rgb="FF2D3E50"/>
      <name val="Avenir"/>
    </font>
    <font>
      <b/>
      <sz val="11"/>
      <color rgb="FFFFFFFF"/>
      <name val="Avenir"/>
    </font>
    <font>
      <sz val="11"/>
      <color rgb="FFFFFFFF"/>
      <name val="Avenir"/>
    </font>
    <font>
      <sz val="10"/>
      <name val="Arialmt"/>
    </font>
    <font>
      <b/>
      <sz val="10"/>
      <color rgb="FF2D3E50"/>
      <name val="Avenir"/>
      <family val="2"/>
    </font>
    <font>
      <sz val="11"/>
      <color rgb="FF2D3E50"/>
      <name val="Avenir"/>
      <family val="2"/>
    </font>
  </fonts>
  <fills count="4">
    <fill>
      <patternFill patternType="none"/>
    </fill>
    <fill>
      <patternFill patternType="gray125"/>
    </fill>
    <fill>
      <patternFill patternType="solid">
        <fgColor rgb="FFF5F8FA"/>
        <bgColor rgb="FFF5F8FA"/>
      </patternFill>
    </fill>
    <fill>
      <patternFill patternType="solid">
        <fgColor rgb="FF425B76"/>
        <bgColor rgb="FF425B76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DFE3EB"/>
      </left>
      <right style="thin">
        <color rgb="FFDFE3EB"/>
      </right>
      <top style="thin">
        <color rgb="FFDFE3EB"/>
      </top>
      <bottom style="thin">
        <color rgb="FFDFE3EB"/>
      </bottom>
      <diagonal/>
    </border>
    <border>
      <left style="thin">
        <color rgb="FFDFE3EB"/>
      </left>
      <right/>
      <top/>
      <bottom/>
      <diagonal/>
    </border>
    <border>
      <left/>
      <right/>
      <top/>
      <bottom/>
      <diagonal/>
    </border>
    <border>
      <left style="thin">
        <color rgb="FFDFE3EB"/>
      </left>
      <right/>
      <top/>
      <bottom style="thin">
        <color rgb="FFDFE3EB"/>
      </bottom>
      <diagonal/>
    </border>
    <border>
      <left style="thin">
        <color rgb="FFDFE3EB"/>
      </left>
      <right/>
      <top/>
      <bottom/>
      <diagonal/>
    </border>
    <border>
      <left/>
      <right/>
      <top style="thin">
        <color rgb="FFDFE3EB"/>
      </top>
      <bottom/>
      <diagonal/>
    </border>
    <border>
      <left style="thin">
        <color rgb="FFDFE3EB"/>
      </left>
      <right/>
      <top style="thin">
        <color rgb="FFDFE3EB"/>
      </top>
      <bottom style="thin">
        <color rgb="FFDFE3EB"/>
      </bottom>
      <diagonal/>
    </border>
    <border>
      <left style="thin">
        <color rgb="FFDFE3EB"/>
      </left>
      <right/>
      <top style="thin">
        <color rgb="FFDFE3EB"/>
      </top>
      <bottom/>
      <diagonal/>
    </border>
    <border>
      <left style="thin">
        <color rgb="FFDFE3EB"/>
      </left>
      <right style="thin">
        <color rgb="FFDFE3EB"/>
      </right>
      <top style="thin">
        <color rgb="FFDFE3EB"/>
      </top>
      <bottom/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2" borderId="1" xfId="0" applyFont="1" applyFill="1" applyBorder="1"/>
    <xf numFmtId="0" fontId="1" fillId="0" borderId="0" xfId="0" applyFont="1"/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0" borderId="0" xfId="0" applyFont="1" applyAlignment="1"/>
    <xf numFmtId="0" fontId="4" fillId="3" borderId="2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/>
    </xf>
    <xf numFmtId="0" fontId="1" fillId="0" borderId="0" xfId="0" applyFont="1" applyAlignment="1"/>
    <xf numFmtId="0" fontId="1" fillId="2" borderId="1" xfId="0" applyFont="1" applyFill="1" applyBorder="1" applyAlignment="1"/>
    <xf numFmtId="165" fontId="1" fillId="2" borderId="1" xfId="0" applyNumberFormat="1" applyFont="1" applyFill="1" applyBorder="1" applyAlignment="1">
      <alignment horizontal="center" vertical="top"/>
    </xf>
    <xf numFmtId="1" fontId="1" fillId="0" borderId="2" xfId="0" applyNumberFormat="1" applyFont="1" applyBorder="1" applyAlignment="1">
      <alignment horizontal="center" vertical="top"/>
    </xf>
    <xf numFmtId="0" fontId="1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165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 wrapText="1"/>
    </xf>
    <xf numFmtId="0" fontId="6" fillId="0" borderId="4" xfId="0" applyFont="1" applyBorder="1"/>
    <xf numFmtId="0" fontId="7" fillId="2" borderId="1" xfId="0" applyFont="1" applyFill="1" applyBorder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/>
    <xf numFmtId="0" fontId="8" fillId="2" borderId="1" xfId="0" applyFont="1" applyFill="1" applyBorder="1" applyAlignment="1"/>
  </cellXfs>
  <cellStyles count="1">
    <cellStyle name="Standard" xfId="0" builtinId="0"/>
  </cellStyles>
  <dxfs count="1">
    <dxf>
      <font>
        <color rgb="FFDFE3EB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autoTitleDeleted val="1"/>
    <c:plotArea>
      <c:layout>
        <c:manualLayout>
          <c:xMode val="edge"/>
          <c:yMode val="edge"/>
          <c:x val="0.14265767266211332"/>
          <c:y val="8.9771546018226053E-2"/>
          <c:w val="0.81100211897379892"/>
          <c:h val="0.89046944705536113"/>
        </c:manualLayout>
      </c:layout>
      <c:barChart>
        <c:barDir val="bar"/>
        <c:grouping val="stacked"/>
        <c:varyColors val="1"/>
        <c:ser>
          <c:idx val="0"/>
          <c:order val="0"/>
          <c:tx>
            <c:strRef>
              <c:f>'Gantt-Diagramm'!$D$7</c:f>
              <c:strCache>
                <c:ptCount val="1"/>
                <c:pt idx="0">
                  <c:v>Startdatum</c:v>
                </c:pt>
              </c:strCache>
            </c:strRef>
          </c:tx>
          <c:spPr>
            <a:solidFill>
              <a:srgbClr val="4472C4"/>
            </a:solidFill>
          </c:spPr>
          <c:invertIfNegative val="1"/>
          <c:cat>
            <c:strRef>
              <c:f>'Gantt-Diagramm'!$C$8:$C$27</c:f>
              <c:strCache>
                <c:ptCount val="20"/>
                <c:pt idx="0">
                  <c:v>Aufgabe 1</c:v>
                </c:pt>
                <c:pt idx="1">
                  <c:v>Aufgabe 2</c:v>
                </c:pt>
                <c:pt idx="2">
                  <c:v>Aufgabe 3</c:v>
                </c:pt>
                <c:pt idx="3">
                  <c:v>Aufgabe 4</c:v>
                </c:pt>
                <c:pt idx="4">
                  <c:v>Aufgabe 5</c:v>
                </c:pt>
                <c:pt idx="5">
                  <c:v>Aufgabe 6</c:v>
                </c:pt>
                <c:pt idx="6">
                  <c:v>Aufgabe 7</c:v>
                </c:pt>
                <c:pt idx="7">
                  <c:v>Aufgabe 8</c:v>
                </c:pt>
                <c:pt idx="8">
                  <c:v>Aufgabe 9</c:v>
                </c:pt>
                <c:pt idx="9">
                  <c:v>Aufgabe 10</c:v>
                </c:pt>
                <c:pt idx="10">
                  <c:v>Aufgabe 11</c:v>
                </c:pt>
                <c:pt idx="11">
                  <c:v>Aufgabe 12</c:v>
                </c:pt>
                <c:pt idx="12">
                  <c:v>Aufgabe 13</c:v>
                </c:pt>
                <c:pt idx="13">
                  <c:v>Aufgabe 14</c:v>
                </c:pt>
                <c:pt idx="14">
                  <c:v>Aufgabe 15</c:v>
                </c:pt>
                <c:pt idx="15">
                  <c:v>Aufgabe 16</c:v>
                </c:pt>
                <c:pt idx="16">
                  <c:v>Aufgabe 17</c:v>
                </c:pt>
                <c:pt idx="17">
                  <c:v>Aufgabe 18</c:v>
                </c:pt>
                <c:pt idx="18">
                  <c:v>Aufgabe 19</c:v>
                </c:pt>
                <c:pt idx="19">
                  <c:v>Aufgabe 20</c:v>
                </c:pt>
              </c:strCache>
            </c:strRef>
          </c:cat>
          <c:val>
            <c:numRef>
              <c:f>'Gantt-Diagramm'!$D$8:$D$27</c:f>
              <c:numCache>
                <c:formatCode>\d\d"."mm"."\y\y\y\y</c:formatCode>
                <c:ptCount val="20"/>
                <c:pt idx="0">
                  <c:v>43342</c:v>
                </c:pt>
                <c:pt idx="1">
                  <c:v>43343</c:v>
                </c:pt>
                <c:pt idx="2">
                  <c:v>43353</c:v>
                </c:pt>
                <c:pt idx="3">
                  <c:v>43362</c:v>
                </c:pt>
                <c:pt idx="4">
                  <c:v>43364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1F0-A442-ACC1-B3E67ED491EF}"/>
            </c:ext>
          </c:extLst>
        </c:ser>
        <c:ser>
          <c:idx val="1"/>
          <c:order val="1"/>
          <c:tx>
            <c:strRef>
              <c:f>'Gantt-Diagramm'!$K$7</c:f>
              <c:strCache>
                <c:ptCount val="1"/>
                <c:pt idx="0">
                  <c:v>Genutzte Tage (für das Diagramm)</c:v>
                </c:pt>
              </c:strCache>
            </c:strRef>
          </c:tx>
          <c:spPr>
            <a:solidFill>
              <a:srgbClr val="33475B"/>
            </a:solidFill>
          </c:spPr>
          <c:invertIfNegative val="1"/>
          <c:cat>
            <c:strRef>
              <c:f>'Gantt-Diagramm'!$C$8:$C$27</c:f>
              <c:strCache>
                <c:ptCount val="20"/>
                <c:pt idx="0">
                  <c:v>Aufgabe 1</c:v>
                </c:pt>
                <c:pt idx="1">
                  <c:v>Aufgabe 2</c:v>
                </c:pt>
                <c:pt idx="2">
                  <c:v>Aufgabe 3</c:v>
                </c:pt>
                <c:pt idx="3">
                  <c:v>Aufgabe 4</c:v>
                </c:pt>
                <c:pt idx="4">
                  <c:v>Aufgabe 5</c:v>
                </c:pt>
                <c:pt idx="5">
                  <c:v>Aufgabe 6</c:v>
                </c:pt>
                <c:pt idx="6">
                  <c:v>Aufgabe 7</c:v>
                </c:pt>
                <c:pt idx="7">
                  <c:v>Aufgabe 8</c:v>
                </c:pt>
                <c:pt idx="8">
                  <c:v>Aufgabe 9</c:v>
                </c:pt>
                <c:pt idx="9">
                  <c:v>Aufgabe 10</c:v>
                </c:pt>
                <c:pt idx="10">
                  <c:v>Aufgabe 11</c:v>
                </c:pt>
                <c:pt idx="11">
                  <c:v>Aufgabe 12</c:v>
                </c:pt>
                <c:pt idx="12">
                  <c:v>Aufgabe 13</c:v>
                </c:pt>
                <c:pt idx="13">
                  <c:v>Aufgabe 14</c:v>
                </c:pt>
                <c:pt idx="14">
                  <c:v>Aufgabe 15</c:v>
                </c:pt>
                <c:pt idx="15">
                  <c:v>Aufgabe 16</c:v>
                </c:pt>
                <c:pt idx="16">
                  <c:v>Aufgabe 17</c:v>
                </c:pt>
                <c:pt idx="17">
                  <c:v>Aufgabe 18</c:v>
                </c:pt>
                <c:pt idx="18">
                  <c:v>Aufgabe 19</c:v>
                </c:pt>
                <c:pt idx="19">
                  <c:v>Aufgabe 20</c:v>
                </c:pt>
              </c:strCache>
            </c:strRef>
          </c:cat>
          <c:val>
            <c:numRef>
              <c:f>'Gantt-Diagramm'!$K$8:$K$27</c:f>
              <c:numCache>
                <c:formatCode>General</c:formatCode>
                <c:ptCount val="20"/>
                <c:pt idx="0">
                  <c:v>6</c:v>
                </c:pt>
                <c:pt idx="1">
                  <c:v>6</c:v>
                </c:pt>
                <c:pt idx="2">
                  <c:v>8</c:v>
                </c:pt>
                <c:pt idx="3">
                  <c:v>1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51F0-A442-ACC1-B3E67ED491EF}"/>
            </c:ext>
          </c:extLst>
        </c:ser>
        <c:ser>
          <c:idx val="2"/>
          <c:order val="2"/>
          <c:tx>
            <c:strRef>
              <c:f>'Gantt-Diagramm'!$L$7</c:f>
              <c:strCache>
                <c:ptCount val="1"/>
                <c:pt idx="0">
                  <c:v>Verbleibende Tage (für das Diagramm)</c:v>
                </c:pt>
              </c:strCache>
            </c:strRef>
          </c:tx>
          <c:spPr>
            <a:solidFill>
              <a:srgbClr val="7C98B6"/>
            </a:solidFill>
          </c:spPr>
          <c:invertIfNegative val="1"/>
          <c:cat>
            <c:strRef>
              <c:f>'Gantt-Diagramm'!$C$8:$C$27</c:f>
              <c:strCache>
                <c:ptCount val="20"/>
                <c:pt idx="0">
                  <c:v>Aufgabe 1</c:v>
                </c:pt>
                <c:pt idx="1">
                  <c:v>Aufgabe 2</c:v>
                </c:pt>
                <c:pt idx="2">
                  <c:v>Aufgabe 3</c:v>
                </c:pt>
                <c:pt idx="3">
                  <c:v>Aufgabe 4</c:v>
                </c:pt>
                <c:pt idx="4">
                  <c:v>Aufgabe 5</c:v>
                </c:pt>
                <c:pt idx="5">
                  <c:v>Aufgabe 6</c:v>
                </c:pt>
                <c:pt idx="6">
                  <c:v>Aufgabe 7</c:v>
                </c:pt>
                <c:pt idx="7">
                  <c:v>Aufgabe 8</c:v>
                </c:pt>
                <c:pt idx="8">
                  <c:v>Aufgabe 9</c:v>
                </c:pt>
                <c:pt idx="9">
                  <c:v>Aufgabe 10</c:v>
                </c:pt>
                <c:pt idx="10">
                  <c:v>Aufgabe 11</c:v>
                </c:pt>
                <c:pt idx="11">
                  <c:v>Aufgabe 12</c:v>
                </c:pt>
                <c:pt idx="12">
                  <c:v>Aufgabe 13</c:v>
                </c:pt>
                <c:pt idx="13">
                  <c:v>Aufgabe 14</c:v>
                </c:pt>
                <c:pt idx="14">
                  <c:v>Aufgabe 15</c:v>
                </c:pt>
                <c:pt idx="15">
                  <c:v>Aufgabe 16</c:v>
                </c:pt>
                <c:pt idx="16">
                  <c:v>Aufgabe 17</c:v>
                </c:pt>
                <c:pt idx="17">
                  <c:v>Aufgabe 18</c:v>
                </c:pt>
                <c:pt idx="18">
                  <c:v>Aufgabe 19</c:v>
                </c:pt>
                <c:pt idx="19">
                  <c:v>Aufgabe 20</c:v>
                </c:pt>
              </c:strCache>
            </c:strRef>
          </c:cat>
          <c:val>
            <c:numRef>
              <c:f>'Gantt-Diagramm'!$L$8:$L$27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51F0-A442-ACC1-B3E67ED49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5116107"/>
        <c:axId val="813186650"/>
      </c:barChart>
      <c:catAx>
        <c:axId val="1435116107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de-DE"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2D3E50"/>
                </a:solidFill>
                <a:latin typeface="Avenir Next"/>
              </a:defRPr>
            </a:pPr>
            <a:endParaRPr lang="de-DE"/>
          </a:p>
        </c:txPr>
        <c:crossAx val="813186650"/>
        <c:crosses val="autoZero"/>
        <c:auto val="1"/>
        <c:lblAlgn val="ctr"/>
        <c:lblOffset val="100"/>
        <c:noMultiLvlLbl val="1"/>
      </c:catAx>
      <c:valAx>
        <c:axId val="813186650"/>
        <c:scaling>
          <c:orientation val="minMax"/>
          <c:min val="43339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de-DE"/>
              </a:p>
            </c:rich>
          </c:tx>
          <c:overlay val="0"/>
        </c:title>
        <c:numFmt formatCode="\d\d&quot;.&quot;mm&quot;.&quot;\y\y\y\y" sourceLinked="1"/>
        <c:majorTickMark val="cross"/>
        <c:minorTickMark val="cross"/>
        <c:tickLblPos val="nextTo"/>
        <c:spPr>
          <a:ln w="47625">
            <a:noFill/>
          </a:ln>
        </c:spPr>
        <c:txPr>
          <a:bodyPr rot="0"/>
          <a:lstStyle/>
          <a:p>
            <a:pPr lvl="0">
              <a:defRPr sz="900" b="0" i="0">
                <a:solidFill>
                  <a:srgbClr val="2D3E50"/>
                </a:solidFill>
                <a:latin typeface="Avenir Next"/>
              </a:defRPr>
            </a:pPr>
            <a:endParaRPr lang="de-DE"/>
          </a:p>
        </c:txPr>
        <c:crossAx val="1435116107"/>
        <c:crosses val="max"/>
        <c:crossBetween val="between"/>
      </c:valAx>
    </c:plotArea>
    <c:plotVisOnly val="0"/>
    <c:dispBlanksAs val="zero"/>
    <c:showDLblsOverMax val="1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523875</xdr:colOff>
      <xdr:row>5</xdr:row>
      <xdr:rowOff>238125</xdr:rowOff>
    </xdr:from>
    <xdr:ext cx="8648700" cy="4800600"/>
    <xdr:graphicFrame macro="">
      <xdr:nvGraphicFramePr>
        <xdr:cNvPr id="2070337723" name="Chart 1">
          <a:extLst>
            <a:ext uri="{FF2B5EF4-FFF2-40B4-BE49-F238E27FC236}">
              <a16:creationId xmlns:a16="http://schemas.microsoft.com/office/drawing/2014/main" id="{00000000-0008-0000-0000-0000BBD866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76200</xdr:colOff>
      <xdr:row>0</xdr:row>
      <xdr:rowOff>66675</xdr:rowOff>
    </xdr:from>
    <xdr:ext cx="2686050" cy="13049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workbookViewId="0">
      <selection activeCell="F4" sqref="F4"/>
    </sheetView>
  </sheetViews>
  <sheetFormatPr baseColWidth="10" defaultColWidth="14.3984375" defaultRowHeight="15" customHeight="1" outlineLevelCol="1"/>
  <cols>
    <col min="1" max="1" width="3.796875" customWidth="1"/>
    <col min="2" max="2" width="6.796875" customWidth="1"/>
    <col min="3" max="3" width="36.796875" customWidth="1"/>
    <col min="4" max="4" width="16.3984375" customWidth="1"/>
    <col min="5" max="5" width="15.19921875" customWidth="1"/>
    <col min="6" max="9" width="14" customWidth="1"/>
    <col min="10" max="12" width="16.19921875" hidden="1" customWidth="1" outlineLevel="1"/>
    <col min="13" max="13" width="7" customWidth="1" collapsed="1"/>
    <col min="14" max="26" width="10.796875" customWidth="1"/>
  </cols>
  <sheetData>
    <row r="1" spans="1:26" ht="19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4" customHeight="1">
      <c r="A2" s="3"/>
      <c r="B2" s="3"/>
      <c r="C2" s="3"/>
      <c r="D2" s="4" t="s">
        <v>0</v>
      </c>
      <c r="E2" s="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" customHeight="1">
      <c r="A4" s="3"/>
      <c r="B4" s="3"/>
      <c r="C4" s="3"/>
      <c r="D4" s="27" t="s">
        <v>3</v>
      </c>
      <c r="E4" s="11">
        <v>43342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" customHeight="1">
      <c r="A5" s="3"/>
      <c r="B5" s="3"/>
      <c r="C5" s="3"/>
      <c r="D5" s="27" t="s">
        <v>6</v>
      </c>
      <c r="E5" s="11">
        <f ca="1">TODAY()</f>
        <v>43914</v>
      </c>
      <c r="F5" s="3"/>
      <c r="G5" s="3"/>
      <c r="H5" s="3"/>
      <c r="I5" s="3"/>
      <c r="J5" s="3"/>
      <c r="K5" s="3"/>
      <c r="L5" s="3"/>
      <c r="M5" s="3"/>
      <c r="N5" s="25" t="s">
        <v>7</v>
      </c>
      <c r="O5" s="26"/>
      <c r="P5" s="12">
        <f>$E$4-WEEKDAY($E$4,2)+1</f>
        <v>43339</v>
      </c>
      <c r="Q5" s="13" t="s">
        <v>9</v>
      </c>
      <c r="R5" s="3"/>
      <c r="S5" s="3"/>
      <c r="T5" s="3"/>
      <c r="U5" s="3"/>
      <c r="V5" s="3"/>
      <c r="W5" s="3"/>
      <c r="X5" s="3"/>
      <c r="Y5" s="3"/>
      <c r="Z5" s="3"/>
    </row>
    <row r="6" spans="1:26" ht="19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>
      <c r="A7" s="3"/>
      <c r="B7" s="15" t="s">
        <v>11</v>
      </c>
      <c r="C7" s="16" t="s">
        <v>12</v>
      </c>
      <c r="D7" s="17" t="s">
        <v>7</v>
      </c>
      <c r="E7" s="17" t="s">
        <v>14</v>
      </c>
      <c r="F7" s="17" t="s">
        <v>15</v>
      </c>
      <c r="G7" s="17" t="s">
        <v>16</v>
      </c>
      <c r="H7" s="17" t="s">
        <v>17</v>
      </c>
      <c r="I7" s="17" t="s">
        <v>18</v>
      </c>
      <c r="J7" s="17" t="s">
        <v>19</v>
      </c>
      <c r="K7" s="17" t="s">
        <v>20</v>
      </c>
      <c r="L7" s="17" t="s">
        <v>21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8" customHeight="1">
      <c r="A8" s="3"/>
      <c r="B8" s="18">
        <v>1</v>
      </c>
      <c r="C8" s="19" t="s">
        <v>22</v>
      </c>
      <c r="D8" s="20">
        <v>43342</v>
      </c>
      <c r="E8" s="20">
        <v>43348</v>
      </c>
      <c r="F8" s="21">
        <f>IF(OR(D8="",E8=""),"",NETWORKDAYS.INTL(D8,E8,1,Feiertage!$B$5:$B$21))</f>
        <v>5</v>
      </c>
      <c r="G8" s="21">
        <f ca="1">IF(OR(D8="",E8=""),"",IF(D8&gt;=$E$5,0,IF($E$5&gt;E8,NETWORKDAYS.INTL(D8,E8,1,Feiertage!$B$5:$B$21),NETWORKDAYS.INTL(D8,$E$5,1,Feiertage!$B$5:$B$21)-1)))</f>
        <v>5</v>
      </c>
      <c r="H8" s="21">
        <f t="shared" ref="H8:H27" ca="1" si="0">IF(OR(D8="",E8=""),"",F8-G8)</f>
        <v>0</v>
      </c>
      <c r="I8" s="22">
        <v>0.5</v>
      </c>
      <c r="J8" s="21">
        <f t="shared" ref="J8:J27" si="1">IF(OR(D8="",E8=""),"",E8-D8)</f>
        <v>6</v>
      </c>
      <c r="K8" s="21">
        <f t="shared" ref="K8:K27" ca="1" si="2">IF(OR(D8="",E8=""),"",IF(D8&gt;=$E$5,0,IF($E$5&gt;E8,E8-D8,E8-D8-1)))</f>
        <v>6</v>
      </c>
      <c r="L8" s="21">
        <f t="shared" ref="L8:L27" ca="1" si="3">IF(OR(D8="",E8=""),"",J8-K8)</f>
        <v>0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8" customHeight="1">
      <c r="A9" s="3"/>
      <c r="B9" s="18">
        <v>2</v>
      </c>
      <c r="C9" s="19" t="s">
        <v>27</v>
      </c>
      <c r="D9" s="20">
        <v>43343</v>
      </c>
      <c r="E9" s="20">
        <v>43349</v>
      </c>
      <c r="F9" s="21">
        <f>IF(OR(D9="",E9=""),"",NETWORKDAYS.INTL(D9,E9,1,Feiertage!$B$5:$B$21))</f>
        <v>5</v>
      </c>
      <c r="G9" s="21">
        <f ca="1">IF(OR(D9="",E9=""),"",IF(D9&gt;=$E$5,0,IF($E$5&gt;E9,NETWORKDAYS.INTL(D9,E9,1,Feiertage!$B$5:$B$21),NETWORKDAYS.INTL(D9,$E$5,1,Feiertage!$B$5:$B$21)-1)))</f>
        <v>5</v>
      </c>
      <c r="H9" s="21">
        <f t="shared" ca="1" si="0"/>
        <v>0</v>
      </c>
      <c r="I9" s="22">
        <v>0.25</v>
      </c>
      <c r="J9" s="21">
        <f t="shared" si="1"/>
        <v>6</v>
      </c>
      <c r="K9" s="21">
        <f t="shared" ca="1" si="2"/>
        <v>6</v>
      </c>
      <c r="L9" s="21">
        <f t="shared" ca="1" si="3"/>
        <v>0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8" customHeight="1">
      <c r="A10" s="3"/>
      <c r="B10" s="18">
        <v>3</v>
      </c>
      <c r="C10" s="19" t="s">
        <v>29</v>
      </c>
      <c r="D10" s="20">
        <v>43353</v>
      </c>
      <c r="E10" s="20">
        <v>43361</v>
      </c>
      <c r="F10" s="21">
        <f>IF(OR(D10="",E10=""),"",NETWORKDAYS.INTL(D10,E10,1,Feiertage!$B$5:$B$21))</f>
        <v>7</v>
      </c>
      <c r="G10" s="21">
        <f ca="1">IF(OR(D10="",E10=""),"",IF(D10&gt;=$E$5,0,IF($E$5&gt;E10,NETWORKDAYS.INTL(D10,E10,1,Feiertage!$B$5:$B$21),NETWORKDAYS.INTL(D10,$E$5,1,Feiertage!$B$5:$B$21)-1)))</f>
        <v>7</v>
      </c>
      <c r="H10" s="21">
        <f t="shared" ca="1" si="0"/>
        <v>0</v>
      </c>
      <c r="I10" s="22">
        <v>0</v>
      </c>
      <c r="J10" s="21">
        <f t="shared" si="1"/>
        <v>8</v>
      </c>
      <c r="K10" s="21">
        <f t="shared" ca="1" si="2"/>
        <v>8</v>
      </c>
      <c r="L10" s="21">
        <f t="shared" ca="1" si="3"/>
        <v>0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8" customHeight="1">
      <c r="A11" s="3"/>
      <c r="B11" s="18">
        <v>4</v>
      </c>
      <c r="C11" s="19" t="s">
        <v>31</v>
      </c>
      <c r="D11" s="20">
        <v>43362</v>
      </c>
      <c r="E11" s="20">
        <v>43363</v>
      </c>
      <c r="F11" s="21">
        <f>IF(OR(D11="",E11=""),"",NETWORKDAYS.INTL(D11,E11,1,Feiertage!$B$5:$B$21))</f>
        <v>2</v>
      </c>
      <c r="G11" s="21">
        <f ca="1">IF(OR(D11="",E11=""),"",IF(D11&gt;=$E$5,0,IF($E$5&gt;E11,NETWORKDAYS.INTL(D11,E11,1,Feiertage!$B$5:$B$21),NETWORKDAYS.INTL(D11,$E$5,1,Feiertage!$B$5:$B$21)-1)))</f>
        <v>2</v>
      </c>
      <c r="H11" s="21">
        <f t="shared" ca="1" si="0"/>
        <v>0</v>
      </c>
      <c r="I11" s="22">
        <v>0</v>
      </c>
      <c r="J11" s="21">
        <f t="shared" si="1"/>
        <v>1</v>
      </c>
      <c r="K11" s="21">
        <f t="shared" ca="1" si="2"/>
        <v>1</v>
      </c>
      <c r="L11" s="21">
        <f t="shared" ca="1" si="3"/>
        <v>0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" customHeight="1">
      <c r="A12" s="3"/>
      <c r="B12" s="18">
        <v>5</v>
      </c>
      <c r="C12" s="19" t="s">
        <v>34</v>
      </c>
      <c r="D12" s="20">
        <v>43364</v>
      </c>
      <c r="E12" s="20">
        <v>43370</v>
      </c>
      <c r="F12" s="21">
        <f>IF(OR(D12="",E12=""),"",NETWORKDAYS.INTL(D12,E12,1,Feiertage!$B$5:$B$21))</f>
        <v>5</v>
      </c>
      <c r="G12" s="21">
        <f ca="1">IF(OR(D12="",E12=""),"",IF(D12&gt;=$E$5,0,IF($E$5&gt;E12,NETWORKDAYS.INTL(D12,E12,1,Feiertage!$B$5:$B$21),NETWORKDAYS.INTL(D12,$E$5,1,Feiertage!$B$5:$B$21)-1)))</f>
        <v>5</v>
      </c>
      <c r="H12" s="21">
        <f t="shared" ca="1" si="0"/>
        <v>0</v>
      </c>
      <c r="I12" s="22">
        <v>0</v>
      </c>
      <c r="J12" s="21">
        <f t="shared" si="1"/>
        <v>6</v>
      </c>
      <c r="K12" s="21">
        <f t="shared" ca="1" si="2"/>
        <v>6</v>
      </c>
      <c r="L12" s="21">
        <f t="shared" ca="1" si="3"/>
        <v>0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" customHeight="1">
      <c r="A13" s="3"/>
      <c r="B13" s="18">
        <v>6</v>
      </c>
      <c r="C13" s="19" t="s">
        <v>37</v>
      </c>
      <c r="D13" s="23"/>
      <c r="E13" s="23"/>
      <c r="F13" s="21" t="str">
        <f>IF(OR(D13="",E13=""),"",NETWORKDAYS.INTL(D13,E13,1,Feiertage!$B$5:$B$21))</f>
        <v/>
      </c>
      <c r="G13" s="21" t="str">
        <f>IF(OR(D13="",E13=""),"",IF(D13&gt;=$E$5,0,IF($E$5&gt;E13,NETWORKDAYS.INTL(D13,E13,1,Feiertage!$B$5:$B$21),NETWORKDAYS.INTL(D13,$E$5,1,Feiertage!$B$5:$B$21)-1)))</f>
        <v/>
      </c>
      <c r="H13" s="21" t="str">
        <f t="shared" si="0"/>
        <v/>
      </c>
      <c r="I13" s="22"/>
      <c r="J13" s="21" t="str">
        <f t="shared" si="1"/>
        <v/>
      </c>
      <c r="K13" s="21" t="str">
        <f t="shared" si="2"/>
        <v/>
      </c>
      <c r="L13" s="21" t="str">
        <f t="shared" si="3"/>
        <v/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" customHeight="1">
      <c r="A14" s="3"/>
      <c r="B14" s="18">
        <v>7</v>
      </c>
      <c r="C14" s="19" t="s">
        <v>38</v>
      </c>
      <c r="D14" s="23"/>
      <c r="E14" s="23"/>
      <c r="F14" s="21" t="str">
        <f>IF(OR(D14="",E14=""),"",NETWORKDAYS.INTL(D14,E14,1,Feiertage!$B$5:$B$21))</f>
        <v/>
      </c>
      <c r="G14" s="21" t="str">
        <f>IF(OR(D14="",E14=""),"",IF(D14&gt;=$E$5,0,IF($E$5&gt;E14,NETWORKDAYS.INTL(D14,E14,1,Feiertage!$B$5:$B$21),NETWORKDAYS.INTL(D14,$E$5,1,Feiertage!$B$5:$B$21)-1)))</f>
        <v/>
      </c>
      <c r="H14" s="21" t="str">
        <f t="shared" si="0"/>
        <v/>
      </c>
      <c r="I14" s="22"/>
      <c r="J14" s="21" t="str">
        <f t="shared" si="1"/>
        <v/>
      </c>
      <c r="K14" s="21" t="str">
        <f t="shared" si="2"/>
        <v/>
      </c>
      <c r="L14" s="21" t="str">
        <f t="shared" si="3"/>
        <v/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" customHeight="1">
      <c r="A15" s="3"/>
      <c r="B15" s="18">
        <v>8</v>
      </c>
      <c r="C15" s="19" t="s">
        <v>39</v>
      </c>
      <c r="D15" s="23"/>
      <c r="E15" s="23"/>
      <c r="F15" s="21" t="str">
        <f>IF(OR(D15="",E15=""),"",NETWORKDAYS.INTL(D15,E15,1,Feiertage!$B$5:$B$21))</f>
        <v/>
      </c>
      <c r="G15" s="21" t="str">
        <f>IF(OR(D15="",E15=""),"",IF(D15&gt;=$E$5,0,IF($E$5&gt;E15,NETWORKDAYS.INTL(D15,E15,1,Feiertage!$B$5:$B$21),NETWORKDAYS.INTL(D15,$E$5,1,Feiertage!$B$5:$B$21)-1)))</f>
        <v/>
      </c>
      <c r="H15" s="21" t="str">
        <f t="shared" si="0"/>
        <v/>
      </c>
      <c r="I15" s="22"/>
      <c r="J15" s="21" t="str">
        <f t="shared" si="1"/>
        <v/>
      </c>
      <c r="K15" s="21" t="str">
        <f t="shared" si="2"/>
        <v/>
      </c>
      <c r="L15" s="21" t="str">
        <f t="shared" si="3"/>
        <v/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" customHeight="1">
      <c r="A16" s="3"/>
      <c r="B16" s="18">
        <v>9</v>
      </c>
      <c r="C16" s="19" t="s">
        <v>40</v>
      </c>
      <c r="D16" s="23"/>
      <c r="E16" s="23"/>
      <c r="F16" s="21" t="str">
        <f>IF(OR(D16="",E16=""),"",NETWORKDAYS.INTL(D16,E16,1,Feiertage!$B$5:$B$21))</f>
        <v/>
      </c>
      <c r="G16" s="21" t="str">
        <f>IF(OR(D16="",E16=""),"",IF(D16&gt;=$E$5,0,IF($E$5&gt;E16,NETWORKDAYS.INTL(D16,E16,1,Feiertage!$B$5:$B$21),NETWORKDAYS.INTL(D16,$E$5,1,Feiertage!$B$5:$B$21)-1)))</f>
        <v/>
      </c>
      <c r="H16" s="21" t="str">
        <f t="shared" si="0"/>
        <v/>
      </c>
      <c r="I16" s="22"/>
      <c r="J16" s="21" t="str">
        <f t="shared" si="1"/>
        <v/>
      </c>
      <c r="K16" s="21" t="str">
        <f t="shared" si="2"/>
        <v/>
      </c>
      <c r="L16" s="21" t="str">
        <f t="shared" si="3"/>
        <v/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" customHeight="1">
      <c r="A17" s="3"/>
      <c r="B17" s="18">
        <v>10</v>
      </c>
      <c r="C17" s="19" t="s">
        <v>41</v>
      </c>
      <c r="D17" s="23"/>
      <c r="E17" s="23"/>
      <c r="F17" s="21" t="str">
        <f>IF(OR(D17="",E17=""),"",NETWORKDAYS.INTL(D17,E17,1,Feiertage!$B$5:$B$21))</f>
        <v/>
      </c>
      <c r="G17" s="21" t="str">
        <f>IF(OR(D17="",E17=""),"",IF(D17&gt;=$E$5,0,IF($E$5&gt;E17,NETWORKDAYS.INTL(D17,E17,1,Feiertage!$B$5:$B$21),NETWORKDAYS.INTL(D17,$E$5,1,Feiertage!$B$5:$B$21)-1)))</f>
        <v/>
      </c>
      <c r="H17" s="21" t="str">
        <f t="shared" si="0"/>
        <v/>
      </c>
      <c r="I17" s="22"/>
      <c r="J17" s="21" t="str">
        <f t="shared" si="1"/>
        <v/>
      </c>
      <c r="K17" s="21" t="str">
        <f t="shared" si="2"/>
        <v/>
      </c>
      <c r="L17" s="21" t="str">
        <f t="shared" si="3"/>
        <v/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" customHeight="1">
      <c r="A18" s="3"/>
      <c r="B18" s="18">
        <v>11</v>
      </c>
      <c r="C18" s="19" t="s">
        <v>42</v>
      </c>
      <c r="D18" s="23"/>
      <c r="E18" s="23"/>
      <c r="F18" s="21" t="str">
        <f>IF(OR(D18="",E18=""),"",NETWORKDAYS.INTL(D18,E18,1,Feiertage!$B$5:$B$21))</f>
        <v/>
      </c>
      <c r="G18" s="21" t="str">
        <f>IF(OR(D18="",E18=""),"",IF(D18&gt;=$E$5,0,IF($E$5&gt;E18,NETWORKDAYS.INTL(D18,E18,1,Feiertage!$B$5:$B$21),NETWORKDAYS.INTL(D18,$E$5,1,Feiertage!$B$5:$B$21)-1)))</f>
        <v/>
      </c>
      <c r="H18" s="21" t="str">
        <f t="shared" si="0"/>
        <v/>
      </c>
      <c r="I18" s="22"/>
      <c r="J18" s="21" t="str">
        <f t="shared" si="1"/>
        <v/>
      </c>
      <c r="K18" s="21" t="str">
        <f t="shared" si="2"/>
        <v/>
      </c>
      <c r="L18" s="21" t="str">
        <f t="shared" si="3"/>
        <v/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" customHeight="1">
      <c r="A19" s="3"/>
      <c r="B19" s="18">
        <v>12</v>
      </c>
      <c r="C19" s="19" t="s">
        <v>43</v>
      </c>
      <c r="D19" s="23"/>
      <c r="E19" s="23"/>
      <c r="F19" s="21" t="str">
        <f>IF(OR(D19="",E19=""),"",NETWORKDAYS.INTL(D19,E19,1,Feiertage!$B$5:$B$21))</f>
        <v/>
      </c>
      <c r="G19" s="21" t="str">
        <f>IF(OR(D19="",E19=""),"",IF(D19&gt;=$E$5,0,IF($E$5&gt;E19,NETWORKDAYS.INTL(D19,E19,1,Feiertage!$B$5:$B$21),NETWORKDAYS.INTL(D19,$E$5,1,Feiertage!$B$5:$B$21)-1)))</f>
        <v/>
      </c>
      <c r="H19" s="21" t="str">
        <f t="shared" si="0"/>
        <v/>
      </c>
      <c r="I19" s="22"/>
      <c r="J19" s="21" t="str">
        <f t="shared" si="1"/>
        <v/>
      </c>
      <c r="K19" s="21" t="str">
        <f t="shared" si="2"/>
        <v/>
      </c>
      <c r="L19" s="21" t="str">
        <f t="shared" si="3"/>
        <v/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" customHeight="1">
      <c r="A20" s="3"/>
      <c r="B20" s="18">
        <v>13</v>
      </c>
      <c r="C20" s="19" t="s">
        <v>44</v>
      </c>
      <c r="D20" s="23"/>
      <c r="E20" s="23"/>
      <c r="F20" s="21" t="str">
        <f>IF(OR(D20="",E20=""),"",NETWORKDAYS.INTL(D20,E20,1,Feiertage!$B$5:$B$21))</f>
        <v/>
      </c>
      <c r="G20" s="21" t="str">
        <f>IF(OR(D20="",E20=""),"",IF(D20&gt;=$E$5,0,IF($E$5&gt;E20,NETWORKDAYS.INTL(D20,E20,1,Feiertage!$B$5:$B$21),NETWORKDAYS.INTL(D20,$E$5,1,Feiertage!$B$5:$B$21)-1)))</f>
        <v/>
      </c>
      <c r="H20" s="21" t="str">
        <f t="shared" si="0"/>
        <v/>
      </c>
      <c r="I20" s="22"/>
      <c r="J20" s="21" t="str">
        <f t="shared" si="1"/>
        <v/>
      </c>
      <c r="K20" s="21" t="str">
        <f t="shared" si="2"/>
        <v/>
      </c>
      <c r="L20" s="21" t="str">
        <f t="shared" si="3"/>
        <v/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" customHeight="1">
      <c r="A21" s="3"/>
      <c r="B21" s="18">
        <v>14</v>
      </c>
      <c r="C21" s="19" t="s">
        <v>45</v>
      </c>
      <c r="D21" s="23"/>
      <c r="E21" s="23"/>
      <c r="F21" s="21" t="str">
        <f>IF(OR(D21="",E21=""),"",NETWORKDAYS.INTL(D21,E21,1,Feiertage!$B$5:$B$21))</f>
        <v/>
      </c>
      <c r="G21" s="21" t="str">
        <f>IF(OR(D21="",E21=""),"",IF(D21&gt;=$E$5,0,IF($E$5&gt;E21,NETWORKDAYS.INTL(D21,E21,1,Feiertage!$B$5:$B$21),NETWORKDAYS.INTL(D21,$E$5,1,Feiertage!$B$5:$B$21)-1)))</f>
        <v/>
      </c>
      <c r="H21" s="21" t="str">
        <f t="shared" si="0"/>
        <v/>
      </c>
      <c r="I21" s="22"/>
      <c r="J21" s="21" t="str">
        <f t="shared" si="1"/>
        <v/>
      </c>
      <c r="K21" s="21" t="str">
        <f t="shared" si="2"/>
        <v/>
      </c>
      <c r="L21" s="21" t="str">
        <f t="shared" si="3"/>
        <v/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" customHeight="1">
      <c r="A22" s="3"/>
      <c r="B22" s="18">
        <v>15</v>
      </c>
      <c r="C22" s="19" t="s">
        <v>46</v>
      </c>
      <c r="D22" s="23"/>
      <c r="E22" s="23"/>
      <c r="F22" s="21" t="str">
        <f>IF(OR(D22="",E22=""),"",NETWORKDAYS.INTL(D22,E22,1,Feiertage!$B$5:$B$21))</f>
        <v/>
      </c>
      <c r="G22" s="21" t="str">
        <f>IF(OR(D22="",E22=""),"",IF(D22&gt;=$E$5,0,IF($E$5&gt;E22,NETWORKDAYS.INTL(D22,E22,1,Feiertage!$B$5:$B$21),NETWORKDAYS.INTL(D22,$E$5,1,Feiertage!$B$5:$B$21)-1)))</f>
        <v/>
      </c>
      <c r="H22" s="21" t="str">
        <f t="shared" si="0"/>
        <v/>
      </c>
      <c r="I22" s="22"/>
      <c r="J22" s="21" t="str">
        <f t="shared" si="1"/>
        <v/>
      </c>
      <c r="K22" s="21" t="str">
        <f t="shared" si="2"/>
        <v/>
      </c>
      <c r="L22" s="21" t="str">
        <f t="shared" si="3"/>
        <v/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" customHeight="1">
      <c r="A23" s="3"/>
      <c r="B23" s="18">
        <v>16</v>
      </c>
      <c r="C23" s="19" t="s">
        <v>47</v>
      </c>
      <c r="D23" s="23"/>
      <c r="E23" s="23"/>
      <c r="F23" s="21" t="str">
        <f>IF(OR(D23="",E23=""),"",NETWORKDAYS.INTL(D23,E23,1,Feiertage!$B$5:$B$21))</f>
        <v/>
      </c>
      <c r="G23" s="21" t="str">
        <f>IF(OR(D23="",E23=""),"",IF(D23&gt;=$E$5,0,IF($E$5&gt;E23,NETWORKDAYS.INTL(D23,E23,1,Feiertage!$B$5:$B$21),NETWORKDAYS.INTL(D23,$E$5,1,Feiertage!$B$5:$B$21)-1)))</f>
        <v/>
      </c>
      <c r="H23" s="21" t="str">
        <f t="shared" si="0"/>
        <v/>
      </c>
      <c r="I23" s="22"/>
      <c r="J23" s="21" t="str">
        <f t="shared" si="1"/>
        <v/>
      </c>
      <c r="K23" s="21" t="str">
        <f t="shared" si="2"/>
        <v/>
      </c>
      <c r="L23" s="21" t="str">
        <f t="shared" si="3"/>
        <v/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" customHeight="1">
      <c r="A24" s="3"/>
      <c r="B24" s="18">
        <v>17</v>
      </c>
      <c r="C24" s="19" t="s">
        <v>48</v>
      </c>
      <c r="D24" s="23"/>
      <c r="E24" s="23"/>
      <c r="F24" s="21" t="str">
        <f>IF(OR(D24="",E24=""),"",NETWORKDAYS.INTL(D24,E24,1,Feiertage!$B$5:$B$21))</f>
        <v/>
      </c>
      <c r="G24" s="21" t="str">
        <f>IF(OR(D24="",E24=""),"",IF(D24&gt;=$E$5,0,IF($E$5&gt;E24,NETWORKDAYS.INTL(D24,E24,1,Feiertage!$B$5:$B$21),NETWORKDAYS.INTL(D24,$E$5,1,Feiertage!$B$5:$B$21)-1)))</f>
        <v/>
      </c>
      <c r="H24" s="21" t="str">
        <f t="shared" si="0"/>
        <v/>
      </c>
      <c r="I24" s="22"/>
      <c r="J24" s="21" t="str">
        <f t="shared" si="1"/>
        <v/>
      </c>
      <c r="K24" s="21" t="str">
        <f t="shared" si="2"/>
        <v/>
      </c>
      <c r="L24" s="21" t="str">
        <f t="shared" si="3"/>
        <v/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" customHeight="1">
      <c r="A25" s="3"/>
      <c r="B25" s="18">
        <v>18</v>
      </c>
      <c r="C25" s="19" t="s">
        <v>49</v>
      </c>
      <c r="D25" s="23"/>
      <c r="E25" s="23"/>
      <c r="F25" s="21" t="str">
        <f>IF(OR(D25="",E25=""),"",NETWORKDAYS.INTL(D25,E25,1,Feiertage!$B$5:$B$21))</f>
        <v/>
      </c>
      <c r="G25" s="21" t="str">
        <f>IF(OR(D25="",E25=""),"",IF(D25&gt;=$E$5,0,IF($E$5&gt;E25,NETWORKDAYS.INTL(D25,E25,1,Feiertage!$B$5:$B$21),NETWORKDAYS.INTL(D25,$E$5,1,Feiertage!$B$5:$B$21)-1)))</f>
        <v/>
      </c>
      <c r="H25" s="21" t="str">
        <f t="shared" si="0"/>
        <v/>
      </c>
      <c r="I25" s="22"/>
      <c r="J25" s="21" t="str">
        <f t="shared" si="1"/>
        <v/>
      </c>
      <c r="K25" s="21" t="str">
        <f t="shared" si="2"/>
        <v/>
      </c>
      <c r="L25" s="21" t="str">
        <f t="shared" si="3"/>
        <v/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" customHeight="1">
      <c r="A26" s="3"/>
      <c r="B26" s="18">
        <v>19</v>
      </c>
      <c r="C26" s="19" t="s">
        <v>50</v>
      </c>
      <c r="D26" s="23"/>
      <c r="E26" s="23"/>
      <c r="F26" s="21" t="str">
        <f>IF(OR(D26="",E26=""),"",NETWORKDAYS.INTL(D26,E26,1,Feiertage!$B$5:$B$21))</f>
        <v/>
      </c>
      <c r="G26" s="21" t="str">
        <f>IF(OR(D26="",E26=""),"",IF(D26&gt;=$E$5,0,IF($E$5&gt;E26,NETWORKDAYS.INTL(D26,E26,1,Feiertage!$B$5:$B$21),NETWORKDAYS.INTL(D26,$E$5,1,Feiertage!$B$5:$B$21)-1)))</f>
        <v/>
      </c>
      <c r="H26" s="21" t="str">
        <f t="shared" si="0"/>
        <v/>
      </c>
      <c r="I26" s="22"/>
      <c r="J26" s="21" t="str">
        <f t="shared" si="1"/>
        <v/>
      </c>
      <c r="K26" s="21" t="str">
        <f t="shared" si="2"/>
        <v/>
      </c>
      <c r="L26" s="21" t="str">
        <f t="shared" si="3"/>
        <v/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8" customHeight="1">
      <c r="A27" s="3"/>
      <c r="B27" s="18">
        <v>20</v>
      </c>
      <c r="C27" s="24" t="s">
        <v>51</v>
      </c>
      <c r="D27" s="23"/>
      <c r="E27" s="23"/>
      <c r="F27" s="21" t="str">
        <f>IF(OR(D27="",E27=""),"",NETWORKDAYS.INTL(D27,E27,1,Feiertage!$B$5:$B$21))</f>
        <v/>
      </c>
      <c r="G27" s="21" t="str">
        <f>IF(OR(D27="",E27=""),"",IF(D27&gt;=$E$5,0,IF($E$5&gt;E27,NETWORKDAYS.INTL(D27,E27,1,Feiertage!$B$5:$B$21),NETWORKDAYS.INTL(D27,$E$5,1,Feiertage!$B$5:$B$21)-1)))</f>
        <v/>
      </c>
      <c r="H27" s="21" t="str">
        <f t="shared" si="0"/>
        <v/>
      </c>
      <c r="I27" s="22"/>
      <c r="J27" s="21" t="str">
        <f t="shared" si="1"/>
        <v/>
      </c>
      <c r="K27" s="21" t="str">
        <f t="shared" si="2"/>
        <v/>
      </c>
      <c r="L27" s="21" t="str">
        <f t="shared" si="3"/>
        <v/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N5:O5"/>
  </mergeCells>
  <conditionalFormatting sqref="B8:B27">
    <cfRule type="expression" dxfId="0" priority="1">
      <formula>$C8=""</formula>
    </cfRule>
  </conditionalFormatting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2"/>
  <sheetViews>
    <sheetView showGridLines="0" workbookViewId="0">
      <selection activeCell="H17" sqref="H17"/>
    </sheetView>
  </sheetViews>
  <sheetFormatPr baseColWidth="10" defaultColWidth="14.3984375" defaultRowHeight="15" customHeight="1"/>
  <cols>
    <col min="1" max="1" width="10.796875" customWidth="1"/>
    <col min="2" max="2" width="4.3984375" customWidth="1"/>
    <col min="3" max="8" width="10.796875" customWidth="1"/>
    <col min="9" max="9" width="6" customWidth="1"/>
    <col min="10" max="10" width="4.3984375" customWidth="1"/>
    <col min="11" max="26" width="10.796875" customWidth="1"/>
  </cols>
  <sheetData>
    <row r="1" spans="1:26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1"/>
      <c r="B6" s="2"/>
      <c r="C6" s="6" t="s">
        <v>2</v>
      </c>
      <c r="D6" s="2"/>
      <c r="E6" s="2"/>
      <c r="F6" s="2"/>
      <c r="G6" s="2"/>
      <c r="H6" s="2"/>
      <c r="I6" s="2"/>
      <c r="J6" s="2"/>
      <c r="K6" s="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1"/>
      <c r="B8" s="2"/>
      <c r="C8" s="9" t="s">
        <v>4</v>
      </c>
      <c r="D8" s="2"/>
      <c r="E8" s="2"/>
      <c r="F8" s="2"/>
      <c r="G8" s="2"/>
      <c r="H8" s="2"/>
      <c r="I8" s="2"/>
      <c r="J8" s="2"/>
      <c r="K8" s="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/>
      <c r="B10" s="2"/>
      <c r="C10" s="9" t="s">
        <v>5</v>
      </c>
      <c r="D10" s="2"/>
      <c r="E10" s="2"/>
      <c r="F10" s="2"/>
      <c r="G10" s="2"/>
      <c r="H10" s="2"/>
      <c r="I10" s="2"/>
      <c r="J10" s="2"/>
      <c r="K10" s="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"/>
      <c r="B12" s="2"/>
      <c r="C12" s="9" t="s">
        <v>8</v>
      </c>
      <c r="D12" s="2"/>
      <c r="E12" s="2"/>
      <c r="F12" s="2"/>
      <c r="G12" s="2"/>
      <c r="H12" s="2"/>
      <c r="I12" s="2"/>
      <c r="J12" s="2"/>
      <c r="K12" s="2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1"/>
      <c r="B13" s="2"/>
      <c r="C13" s="14" t="s">
        <v>10</v>
      </c>
      <c r="D13" s="2"/>
      <c r="E13" s="2"/>
      <c r="F13" s="2"/>
      <c r="G13" s="2"/>
      <c r="H13" s="2"/>
      <c r="I13" s="2"/>
      <c r="J13" s="2"/>
      <c r="K13" s="2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/>
      <c r="B14" s="2"/>
      <c r="C14" s="14" t="s">
        <v>13</v>
      </c>
      <c r="D14" s="2"/>
      <c r="E14" s="2"/>
      <c r="F14" s="2"/>
      <c r="G14" s="2"/>
      <c r="H14" s="2"/>
      <c r="I14" s="2"/>
      <c r="J14" s="2"/>
      <c r="K14" s="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/>
      <c r="B16" s="2"/>
      <c r="C16" s="29" t="s">
        <v>54</v>
      </c>
      <c r="D16" s="2"/>
      <c r="E16" s="2"/>
      <c r="F16" s="2"/>
      <c r="G16" s="2"/>
      <c r="H16" s="2"/>
      <c r="I16" s="2"/>
      <c r="J16" s="2"/>
      <c r="K16" s="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/>
      <c r="B17" s="2"/>
      <c r="C17" s="9" t="s">
        <v>23</v>
      </c>
      <c r="D17" s="2"/>
      <c r="E17" s="2"/>
      <c r="F17" s="2"/>
      <c r="G17" s="2"/>
      <c r="H17" s="2"/>
      <c r="I17" s="2"/>
      <c r="J17" s="2"/>
      <c r="K17" s="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"/>
      <c r="B19" s="2"/>
      <c r="C19" s="9" t="s">
        <v>24</v>
      </c>
      <c r="D19" s="2"/>
      <c r="E19" s="2"/>
      <c r="F19" s="2"/>
      <c r="G19" s="2"/>
      <c r="H19" s="2"/>
      <c r="I19" s="2"/>
      <c r="J19" s="2"/>
      <c r="K19" s="2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"/>
      <c r="B20" s="2"/>
      <c r="C20" s="14" t="s">
        <v>25</v>
      </c>
      <c r="D20" s="2"/>
      <c r="E20" s="2"/>
      <c r="F20" s="2"/>
      <c r="G20" s="2"/>
      <c r="H20" s="2"/>
      <c r="I20" s="2"/>
      <c r="J20" s="2"/>
      <c r="K20" s="2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2"/>
      <c r="C21" s="14" t="s">
        <v>26</v>
      </c>
      <c r="D21" s="2"/>
      <c r="E21" s="2"/>
      <c r="F21" s="2"/>
      <c r="G21" s="2"/>
      <c r="H21" s="2"/>
      <c r="I21" s="2"/>
      <c r="J21" s="2"/>
      <c r="K21" s="2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2"/>
      <c r="C22" s="14" t="s">
        <v>28</v>
      </c>
      <c r="D22" s="2"/>
      <c r="E22" s="2"/>
      <c r="F22" s="2"/>
      <c r="G22" s="2"/>
      <c r="H22" s="2"/>
      <c r="I22" s="2"/>
      <c r="J22" s="2"/>
      <c r="K22" s="2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2"/>
      <c r="C23" s="28" t="s">
        <v>52</v>
      </c>
      <c r="D23" s="2"/>
      <c r="E23" s="2"/>
      <c r="F23" s="2"/>
      <c r="G23" s="2"/>
      <c r="H23" s="2"/>
      <c r="I23" s="2"/>
      <c r="J23" s="2"/>
      <c r="K23" s="2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2"/>
      <c r="C24" s="28" t="s">
        <v>53</v>
      </c>
      <c r="D24" s="2"/>
      <c r="E24" s="2"/>
      <c r="F24" s="2"/>
      <c r="G24" s="2"/>
      <c r="H24" s="2"/>
      <c r="I24" s="2"/>
      <c r="J24" s="2"/>
      <c r="K24" s="2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2"/>
      <c r="C25" s="14" t="s">
        <v>30</v>
      </c>
      <c r="D25" s="2"/>
      <c r="E25" s="2"/>
      <c r="F25" s="2"/>
      <c r="G25" s="2"/>
      <c r="H25" s="2"/>
      <c r="I25" s="2"/>
      <c r="J25" s="2"/>
      <c r="K25" s="2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2"/>
      <c r="C27" s="9" t="s">
        <v>32</v>
      </c>
      <c r="D27" s="2"/>
      <c r="E27" s="2"/>
      <c r="F27" s="2"/>
      <c r="G27" s="2"/>
      <c r="H27" s="2"/>
      <c r="I27" s="2"/>
      <c r="J27" s="2"/>
      <c r="K27" s="2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2"/>
      <c r="C28" s="14" t="s">
        <v>33</v>
      </c>
      <c r="D28" s="2"/>
      <c r="E28" s="2"/>
      <c r="F28" s="2"/>
      <c r="G28" s="2"/>
      <c r="H28" s="2"/>
      <c r="I28" s="2"/>
      <c r="J28" s="2"/>
      <c r="K28" s="2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2"/>
      <c r="C29" s="9" t="s">
        <v>36</v>
      </c>
      <c r="D29" s="2"/>
      <c r="E29" s="2"/>
      <c r="F29" s="2"/>
      <c r="G29" s="2"/>
      <c r="H29" s="2"/>
      <c r="I29" s="2"/>
      <c r="J29" s="2"/>
      <c r="K29" s="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87"/>
  <sheetViews>
    <sheetView showGridLines="0" tabSelected="1" workbookViewId="0">
      <pane ySplit="4" topLeftCell="A5" activePane="bottomLeft" state="frozen"/>
      <selection pane="bottomLeft" activeCell="E32" sqref="E32"/>
    </sheetView>
  </sheetViews>
  <sheetFormatPr baseColWidth="10" defaultColWidth="14.3984375" defaultRowHeight="15" customHeight="1"/>
  <cols>
    <col min="1" max="1" width="10.796875" customWidth="1"/>
    <col min="2" max="2" width="20.19921875" customWidth="1"/>
    <col min="3" max="26" width="10.796875" customWidth="1"/>
  </cols>
  <sheetData>
    <row r="1" spans="1:26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.5" customHeight="1">
      <c r="A4" s="1"/>
      <c r="B4" s="7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1"/>
      <c r="B5" s="8">
        <v>43931</v>
      </c>
      <c r="C5" s="10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1"/>
      <c r="B6" s="8">
        <v>43934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1"/>
      <c r="B7" s="8">
        <v>43952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1"/>
      <c r="B8" s="8">
        <v>43972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"/>
      <c r="B9" s="8">
        <v>43983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/>
      <c r="B10" s="8">
        <v>44107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/>
      <c r="B11" s="8">
        <v>44190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"/>
      <c r="B12" s="8">
        <v>44191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1"/>
      <c r="B13" s="8">
        <v>44197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/>
      <c r="B14" s="8">
        <v>44288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"/>
      <c r="B15" s="8">
        <v>44291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/>
      <c r="B16" s="8">
        <v>44317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/>
      <c r="B17" s="8">
        <v>44329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"/>
      <c r="B18" s="8">
        <v>44340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"/>
      <c r="B19" s="8">
        <v>44472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"/>
      <c r="B20" s="8">
        <v>44555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8">
        <v>44556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0" t="s">
        <v>35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30" t="s">
        <v>55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Gantt-Diagramm</vt:lpstr>
      <vt:lpstr>Anleitung</vt:lpstr>
      <vt:lpstr>Feiertage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</dc:creator>
  <cp:lastModifiedBy>Jennifer Lapp</cp:lastModifiedBy>
  <dcterms:created xsi:type="dcterms:W3CDTF">2018-09-04T11:19:38Z</dcterms:created>
  <dcterms:modified xsi:type="dcterms:W3CDTF">2020-03-24T14:32:13Z</dcterms:modified>
</cp:coreProperties>
</file>